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i.polianskaia\Documents\MyJabberFiles\vs.ostrikov@fondrt.ru\"/>
    </mc:Choice>
  </mc:AlternateContent>
  <xr:revisionPtr revIDLastSave="0" documentId="8_{F3300E60-7A90-40E4-B648-51553DD91179}" xr6:coauthVersionLast="36" xr6:coauthVersionMax="36" xr10:uidLastSave="{00000000-0000-0000-0000-000000000000}"/>
  <bookViews>
    <workbookView xWindow="0" yWindow="0" windowWidth="28800" windowHeight="9525" tabRatio="542" xr2:uid="{00000000-000D-0000-FFFF-FFFF00000000}"/>
  </bookViews>
  <sheets>
    <sheet name="Данные по возвратам" sheetId="1" r:id="rId1"/>
  </sheets>
  <definedNames>
    <definedName name="_xlnm._FilterDatabase" localSheetId="0" hidden="1">'Данные по возвратам'!$A$9:$W$15</definedName>
  </definedNames>
  <calcPr calcId="191029"/>
</workbook>
</file>

<file path=xl/calcChain.xml><?xml version="1.0" encoding="utf-8"?>
<calcChain xmlns="http://schemas.openxmlformats.org/spreadsheetml/2006/main">
  <c r="O11" i="1" l="1"/>
  <c r="O12" i="1"/>
  <c r="O10" i="1"/>
  <c r="H11" i="1" l="1"/>
  <c r="Q11" i="1" s="1"/>
  <c r="W11" i="1" s="1"/>
  <c r="H12" i="1"/>
  <c r="Q12" i="1" s="1"/>
  <c r="W12" i="1" s="1"/>
  <c r="H10" i="1"/>
  <c r="Q10" i="1" l="1"/>
  <c r="G13" i="1" l="1"/>
  <c r="H13" i="1" l="1"/>
  <c r="P13" i="1" l="1"/>
  <c r="N13" i="1"/>
  <c r="M13" i="1"/>
  <c r="L13" i="1"/>
  <c r="K13" i="1"/>
  <c r="J13" i="1"/>
  <c r="I13" i="1"/>
  <c r="V13" i="1" l="1"/>
  <c r="W10" i="1" l="1"/>
  <c r="W13" i="1" s="1"/>
  <c r="O13" i="1"/>
  <c r="G14" i="1"/>
  <c r="Q13" i="1" l="1"/>
</calcChain>
</file>

<file path=xl/sharedStrings.xml><?xml version="1.0" encoding="utf-8"?>
<sst xmlns="http://schemas.openxmlformats.org/spreadsheetml/2006/main" count="44" uniqueCount="40">
  <si>
    <t>Приложение 3</t>
  </si>
  <si>
    <t>к Порядку возврата в бюджет субъекта Российской Федерации денежных средств, полученных от реализации объектов недвижимости, принадлежащих Фонду или фонду субъекта Российской Федерации на праве собственности или ином имущественном праве</t>
  </si>
  <si>
    <t>Реестр реализация объектов недвижимости Фонда субъекта</t>
  </si>
  <si>
    <t>Субъект</t>
  </si>
  <si>
    <t>Отчетный период</t>
  </si>
  <si>
    <t>№ п/п</t>
  </si>
  <si>
    <t>Соглашение (номер, дата)</t>
  </si>
  <si>
    <t>ID объекта</t>
  </si>
  <si>
    <t>Адрес объекта</t>
  </si>
  <si>
    <t>Сумма реализации объекта, руб.</t>
  </si>
  <si>
    <t>Расходы на реализацию, руб.</t>
  </si>
  <si>
    <t>Налог по реализации, руб.</t>
  </si>
  <si>
    <t>Сумма к перечислению в Фонд, руб.</t>
  </si>
  <si>
    <t>Дата перечисления средств в Фонд</t>
  </si>
  <si>
    <t>Примечание</t>
  </si>
  <si>
    <t>Проверка</t>
  </si>
  <si>
    <t>Всего</t>
  </si>
  <si>
    <t>Оценка объекта</t>
  </si>
  <si>
    <t>Гос. пошлины</t>
  </si>
  <si>
    <t>Услуги агентов</t>
  </si>
  <si>
    <t>Расходы на содержание</t>
  </si>
  <si>
    <t>Прочие</t>
  </si>
  <si>
    <t>% расходов от суммы реализации</t>
  </si>
  <si>
    <t>Дата</t>
  </si>
  <si>
    <t/>
  </si>
  <si>
    <t>№ Помещения</t>
  </si>
  <si>
    <t>Номер п/п</t>
  </si>
  <si>
    <t>Фактически перечислено</t>
  </si>
  <si>
    <t>Тип помещения</t>
  </si>
  <si>
    <t>Квартира</t>
  </si>
  <si>
    <t>НДС, руб.</t>
  </si>
  <si>
    <t>Субъект плательщик НДС</t>
  </si>
  <si>
    <t>=РЕГЕКСП(A1, "[A-Z][0-9]{5}")</t>
  </si>
  <si>
    <t>Нет</t>
  </si>
  <si>
    <t>Иванов И.И.</t>
  </si>
  <si>
    <t>Машино-место</t>
  </si>
  <si>
    <t>Генеральный директор</t>
  </si>
  <si>
    <t>2024г.</t>
  </si>
  <si>
    <t>июль 2024</t>
  </si>
  <si>
    <t>Республика Татарстан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</si>
</sst>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dd/mm/yy;@"/>
    <numFmt numFmtId="165" formatCode="#,##0.00\ _₽"/>
    <numFmt numFmtId="166" formatCode="0.0%"/>
    <numFmt numFmtId="167" formatCode="\«dd\»\ mmmm\ yyyy\ &quot;г.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  <charset val="204"/>
    </font>
    <font>
      <sz val="11"/>
      <color rgb="FFF8F8F2"/>
      <name val="Consolas"/>
      <family val="3"/>
      <charset val="204"/>
    </font>
    <font>
      <u val="singleAccounting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1">
    <xf numFmtId="0" fontId="0" fillId="0" borderId="0" xfId="0"/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1" fillId="0" borderId="0" xfId="0" applyFont="1" applyProtection="1"/>
    <xf numFmtId="164" fontId="1" fillId="0" borderId="0" xfId="0" applyNumberFormat="1" applyFont="1" applyProtection="1"/>
    <xf numFmtId="49" fontId="1" fillId="0" borderId="0" xfId="0" applyNumberFormat="1" applyFont="1" applyAlignment="1" applyProtection="1">
      <alignment horizontal="right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right"/>
    </xf>
    <xf numFmtId="4" fontId="3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0" fontId="1" fillId="0" borderId="0" xfId="0" applyFont="1" applyFill="1" applyProtection="1"/>
    <xf numFmtId="164" fontId="0" fillId="0" borderId="0" xfId="0" applyNumberFormat="1" applyProtection="1"/>
    <xf numFmtId="0" fontId="4" fillId="0" borderId="7" xfId="0" applyFont="1" applyBorder="1" applyAlignment="1" applyProtection="1">
      <alignment horizontal="left" wrapText="1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65" fontId="3" fillId="0" borderId="7" xfId="0" applyNumberFormat="1" applyFont="1" applyBorder="1" applyAlignment="1" applyProtection="1">
      <alignment horizontal="center" wrapText="1"/>
      <protection locked="0"/>
    </xf>
    <xf numFmtId="14" fontId="1" fillId="0" borderId="7" xfId="0" applyNumberFormat="1" applyFont="1" applyBorder="1" applyAlignment="1" applyProtection="1">
      <alignment horizontal="center" wrapText="1"/>
      <protection locked="0"/>
    </xf>
    <xf numFmtId="1" fontId="1" fillId="0" borderId="7" xfId="0" applyNumberFormat="1" applyFont="1" applyBorder="1" applyAlignment="1" applyProtection="1">
      <alignment horizontal="center" wrapText="1"/>
      <protection locked="0"/>
    </xf>
    <xf numFmtId="165" fontId="1" fillId="0" borderId="7" xfId="0" applyNumberFormat="1" applyFont="1" applyBorder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left" wrapText="1"/>
    </xf>
    <xf numFmtId="0" fontId="3" fillId="0" borderId="6" xfId="0" applyFont="1" applyFill="1" applyBorder="1" applyAlignment="1" applyProtection="1">
      <alignment horizontal="left" wrapText="1"/>
    </xf>
    <xf numFmtId="0" fontId="1" fillId="0" borderId="6" xfId="0" applyFont="1" applyFill="1" applyBorder="1" applyAlignment="1" applyProtection="1">
      <alignment wrapText="1"/>
    </xf>
    <xf numFmtId="4" fontId="3" fillId="0" borderId="7" xfId="0" applyNumberFormat="1" applyFont="1" applyFill="1" applyBorder="1" applyAlignment="1" applyProtection="1">
      <alignment horizontal="right"/>
    </xf>
    <xf numFmtId="164" fontId="3" fillId="0" borderId="7" xfId="0" applyNumberFormat="1" applyFont="1" applyFill="1" applyBorder="1" applyAlignment="1" applyProtection="1">
      <alignment horizontal="center"/>
    </xf>
    <xf numFmtId="166" fontId="3" fillId="0" borderId="7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44" fontId="1" fillId="0" borderId="7" xfId="1" applyFont="1" applyBorder="1" applyAlignment="1" applyProtection="1">
      <alignment horizontal="center" vertical="center" wrapText="1"/>
      <protection locked="0"/>
    </xf>
    <xf numFmtId="44" fontId="3" fillId="0" borderId="7" xfId="1" applyFont="1" applyFill="1" applyBorder="1" applyAlignment="1" applyProtection="1">
      <alignment horizontal="right"/>
    </xf>
    <xf numFmtId="44" fontId="4" fillId="0" borderId="7" xfId="1" applyFont="1" applyBorder="1" applyAlignment="1" applyProtection="1">
      <alignment horizontal="center" vertical="center" wrapText="1"/>
      <protection locked="0"/>
    </xf>
    <xf numFmtId="44" fontId="1" fillId="0" borderId="6" xfId="1" applyFont="1" applyFill="1" applyBorder="1" applyAlignment="1" applyProtection="1">
      <alignment horizontal="center" vertical="center" wrapText="1"/>
      <protection locked="0"/>
    </xf>
    <xf numFmtId="44" fontId="3" fillId="0" borderId="7" xfId="1" applyFont="1" applyBorder="1" applyAlignment="1" applyProtection="1">
      <alignment horizontal="center" vertical="center"/>
      <protection locked="0"/>
    </xf>
    <xf numFmtId="44" fontId="1" fillId="0" borderId="7" xfId="1" applyFont="1" applyBorder="1" applyAlignment="1" applyProtection="1">
      <alignment horizontal="center" wrapText="1"/>
      <protection locked="0"/>
    </xf>
    <xf numFmtId="44" fontId="3" fillId="0" borderId="7" xfId="1" applyFont="1" applyBorder="1" applyAlignment="1" applyProtection="1">
      <alignment horizontal="center" wrapText="1"/>
      <protection locked="0"/>
    </xf>
    <xf numFmtId="44" fontId="1" fillId="0" borderId="6" xfId="1" applyFont="1" applyBorder="1" applyAlignment="1" applyProtection="1">
      <alignment horizontal="center" wrapText="1"/>
      <protection locked="0"/>
    </xf>
    <xf numFmtId="1" fontId="1" fillId="0" borderId="7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 wrapText="1"/>
    </xf>
    <xf numFmtId="0" fontId="9" fillId="0" borderId="0" xfId="0" applyFont="1" applyProtection="1"/>
    <xf numFmtId="0" fontId="1" fillId="0" borderId="0" xfId="0" applyNumberFormat="1" applyFont="1" applyProtection="1"/>
    <xf numFmtId="0" fontId="5" fillId="0" borderId="3" xfId="0" applyFont="1" applyBorder="1" applyAlignment="1" applyProtection="1">
      <alignment horizontal="center" vertical="center" wrapText="1"/>
      <protection locked="0"/>
    </xf>
    <xf numFmtId="44" fontId="10" fillId="0" borderId="8" xfId="1" applyFont="1" applyBorder="1" applyAlignment="1" applyProtection="1">
      <alignment horizontal="center" vertical="center" wrapText="1"/>
      <protection locked="0"/>
    </xf>
    <xf numFmtId="44" fontId="1" fillId="0" borderId="0" xfId="0" applyNumberFormat="1" applyFont="1" applyProtection="1"/>
    <xf numFmtId="0" fontId="1" fillId="0" borderId="0" xfId="0" applyFont="1" applyAlignment="1" applyProtection="1"/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top" wrapText="1"/>
    </xf>
    <xf numFmtId="167" fontId="1" fillId="0" borderId="0" xfId="0" applyNumberFormat="1" applyFont="1" applyFill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165" fontId="1" fillId="3" borderId="2" xfId="0" applyNumberFormat="1" applyFont="1" applyFill="1" applyBorder="1" applyAlignment="1" applyProtection="1">
      <alignment horizontal="center" vertical="center" wrapText="1"/>
    </xf>
    <xf numFmtId="165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164" fontId="1" fillId="3" borderId="6" xfId="0" applyNumberFormat="1" applyFont="1" applyFill="1" applyBorder="1" applyAlignment="1" applyProtection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abSelected="1" topLeftCell="F1" zoomScale="90" zoomScaleNormal="90" workbookViewId="0">
      <selection activeCell="T13" sqref="T13"/>
    </sheetView>
  </sheetViews>
  <sheetFormatPr defaultRowHeight="15" outlineLevelCol="1" x14ac:dyDescent="0.25"/>
  <cols>
    <col min="1" max="1" width="9.140625" style="6"/>
    <col min="2" max="2" width="26.7109375" style="6" customWidth="1"/>
    <col min="3" max="3" width="12.5703125" style="6" customWidth="1"/>
    <col min="4" max="6" width="24.42578125" style="6" customWidth="1"/>
    <col min="7" max="7" width="23.42578125" style="6" customWidth="1"/>
    <col min="8" max="8" width="16.140625" style="6" customWidth="1"/>
    <col min="9" max="9" width="13" style="6" customWidth="1" outlineLevel="1"/>
    <col min="10" max="10" width="13.7109375" style="6" customWidth="1" outlineLevel="1"/>
    <col min="11" max="11" width="16.28515625" style="6" customWidth="1" outlineLevel="1"/>
    <col min="12" max="12" width="13.42578125" style="6" customWidth="1" outlineLevel="1"/>
    <col min="13" max="13" width="16.28515625" style="6" customWidth="1" outlineLevel="1"/>
    <col min="14" max="14" width="14.5703125" style="6" customWidth="1" outlineLevel="1"/>
    <col min="15" max="15" width="18.42578125" style="6" customWidth="1"/>
    <col min="16" max="16" width="14.5703125" style="6" customWidth="1"/>
    <col min="17" max="17" width="21.42578125" style="6" customWidth="1"/>
    <col min="18" max="19" width="15" style="17" customWidth="1"/>
    <col min="20" max="20" width="16.7109375" style="6" customWidth="1"/>
    <col min="21" max="21" width="12" style="6" bestFit="1" customWidth="1"/>
    <col min="22" max="22" width="16.7109375" style="6" customWidth="1"/>
    <col min="23" max="23" width="16.42578125" style="6" customWidth="1"/>
    <col min="24" max="16384" width="9.140625" style="6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2" t="s">
        <v>0</v>
      </c>
    </row>
    <row r="2" spans="1:23" ht="18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0" t="s">
        <v>1</v>
      </c>
      <c r="O2" s="60"/>
      <c r="P2" s="60"/>
      <c r="Q2" s="60"/>
      <c r="R2" s="60"/>
      <c r="S2" s="60"/>
      <c r="T2" s="60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0"/>
      <c r="O3" s="60"/>
      <c r="P3" s="60"/>
      <c r="Q3" s="60"/>
      <c r="R3" s="60"/>
      <c r="S3" s="60"/>
      <c r="T3" s="60"/>
    </row>
    <row r="4" spans="1:23" ht="18.75" x14ac:dyDescent="0.25">
      <c r="A4" s="7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0"/>
      <c r="O4" s="60"/>
      <c r="P4" s="60"/>
      <c r="Q4" s="60"/>
      <c r="R4" s="60"/>
      <c r="S4" s="60"/>
      <c r="T4" s="60"/>
    </row>
    <row r="5" spans="1:23" x14ac:dyDescent="0.25">
      <c r="A5" s="8" t="s">
        <v>3</v>
      </c>
      <c r="B5" s="3"/>
      <c r="C5" s="53" t="s">
        <v>39</v>
      </c>
      <c r="D5" s="53"/>
      <c r="E5" s="53"/>
      <c r="F5" s="53"/>
      <c r="G5" s="53"/>
      <c r="H5" s="3"/>
      <c r="I5" s="3"/>
      <c r="J5" s="3"/>
      <c r="K5" s="3"/>
      <c r="L5" s="3"/>
      <c r="M5" s="3"/>
      <c r="N5" s="60"/>
      <c r="O5" s="60"/>
      <c r="P5" s="60"/>
      <c r="Q5" s="60"/>
      <c r="R5" s="60"/>
      <c r="S5" s="60"/>
      <c r="T5" s="60"/>
    </row>
    <row r="6" spans="1:23" x14ac:dyDescent="0.25">
      <c r="A6" s="8" t="s">
        <v>4</v>
      </c>
      <c r="B6" s="9"/>
      <c r="C6" s="54" t="s">
        <v>38</v>
      </c>
      <c r="D6" s="54"/>
      <c r="E6" s="54"/>
      <c r="F6" s="54"/>
      <c r="G6" s="54"/>
      <c r="H6" s="3"/>
      <c r="I6" s="3"/>
      <c r="J6" s="3"/>
      <c r="K6" s="3"/>
      <c r="L6" s="3"/>
      <c r="M6" s="3"/>
      <c r="N6" s="60"/>
      <c r="O6" s="60"/>
      <c r="P6" s="60"/>
      <c r="Q6" s="60"/>
      <c r="R6" s="60"/>
      <c r="S6" s="60"/>
      <c r="T6" s="60"/>
    </row>
    <row r="7" spans="1:23" x14ac:dyDescent="0.25">
      <c r="A7" s="3"/>
      <c r="B7" s="3"/>
      <c r="C7" s="3"/>
      <c r="D7" s="3"/>
      <c r="E7" s="3"/>
      <c r="F7" s="3"/>
      <c r="G7" s="51"/>
      <c r="H7" s="3"/>
      <c r="I7" s="3"/>
      <c r="J7" s="3"/>
      <c r="K7" s="3"/>
      <c r="L7" s="3"/>
      <c r="M7" s="3"/>
      <c r="N7" s="3"/>
      <c r="O7" s="3"/>
      <c r="P7" s="3"/>
      <c r="Q7" s="51"/>
      <c r="R7" s="4"/>
      <c r="S7" s="4"/>
      <c r="T7" s="3"/>
      <c r="V7" s="51"/>
    </row>
    <row r="8" spans="1:23" x14ac:dyDescent="0.25">
      <c r="A8" s="58" t="s">
        <v>5</v>
      </c>
      <c r="B8" s="58" t="s">
        <v>6</v>
      </c>
      <c r="C8" s="58" t="s">
        <v>7</v>
      </c>
      <c r="D8" s="58" t="s">
        <v>8</v>
      </c>
      <c r="E8" s="58" t="s">
        <v>28</v>
      </c>
      <c r="F8" s="58" t="s">
        <v>25</v>
      </c>
      <c r="G8" s="58" t="s">
        <v>9</v>
      </c>
      <c r="H8" s="55" t="s">
        <v>10</v>
      </c>
      <c r="I8" s="56"/>
      <c r="J8" s="56"/>
      <c r="K8" s="56"/>
      <c r="L8" s="56"/>
      <c r="M8" s="57"/>
      <c r="N8" s="58" t="s">
        <v>11</v>
      </c>
      <c r="O8" s="58" t="s">
        <v>30</v>
      </c>
      <c r="P8" s="58" t="s">
        <v>31</v>
      </c>
      <c r="Q8" s="58" t="s">
        <v>12</v>
      </c>
      <c r="R8" s="69" t="s">
        <v>13</v>
      </c>
      <c r="S8" s="66" t="s">
        <v>26</v>
      </c>
      <c r="T8" s="58" t="s">
        <v>14</v>
      </c>
      <c r="V8" s="64" t="s">
        <v>27</v>
      </c>
      <c r="W8" s="58" t="s">
        <v>15</v>
      </c>
    </row>
    <row r="9" spans="1:23" ht="30" x14ac:dyDescent="0.25">
      <c r="A9" s="59"/>
      <c r="B9" s="59"/>
      <c r="C9" s="59"/>
      <c r="D9" s="59"/>
      <c r="E9" s="59"/>
      <c r="F9" s="59"/>
      <c r="G9" s="59"/>
      <c r="H9" s="1" t="s">
        <v>16</v>
      </c>
      <c r="I9" s="1" t="s">
        <v>17</v>
      </c>
      <c r="J9" s="1" t="s">
        <v>18</v>
      </c>
      <c r="K9" s="1" t="s">
        <v>19</v>
      </c>
      <c r="L9" s="1" t="s">
        <v>20</v>
      </c>
      <c r="M9" s="1" t="s">
        <v>21</v>
      </c>
      <c r="N9" s="59"/>
      <c r="O9" s="59"/>
      <c r="P9" s="59"/>
      <c r="Q9" s="59"/>
      <c r="R9" s="70"/>
      <c r="S9" s="67"/>
      <c r="T9" s="59"/>
      <c r="V9" s="65"/>
      <c r="W9" s="59"/>
    </row>
    <row r="10" spans="1:23" s="27" customFormat="1" ht="15.75" customHeight="1" x14ac:dyDescent="0.25">
      <c r="A10" s="44">
        <v>1</v>
      </c>
      <c r="B10" s="18"/>
      <c r="C10" s="19"/>
      <c r="D10" s="49"/>
      <c r="E10" s="20" t="s">
        <v>29</v>
      </c>
      <c r="F10" s="21"/>
      <c r="G10" s="50">
        <v>0</v>
      </c>
      <c r="H10" s="40">
        <f>SUM(I10:M10)</f>
        <v>0</v>
      </c>
      <c r="I10" s="36"/>
      <c r="J10" s="36"/>
      <c r="K10" s="36"/>
      <c r="L10" s="38">
        <v>0</v>
      </c>
      <c r="M10" s="36"/>
      <c r="N10" s="41"/>
      <c r="O10" s="39">
        <f>IF(P10="Да",IF(OR(E10="Кладовая",E10="Машино-место",E10="Коммерция"),G10/1.2*20%,0),0)</f>
        <v>0</v>
      </c>
      <c r="P10" s="22" t="s">
        <v>33</v>
      </c>
      <c r="Q10" s="42">
        <f>ROUND(G10-H10-N10-O10,2)</f>
        <v>0</v>
      </c>
      <c r="R10" s="23"/>
      <c r="S10" s="24"/>
      <c r="T10" s="25"/>
      <c r="U10" s="26"/>
      <c r="V10" s="43"/>
      <c r="W10" s="43">
        <f>V10-Q10</f>
        <v>0</v>
      </c>
    </row>
    <row r="11" spans="1:23" s="27" customFormat="1" ht="15.75" customHeight="1" x14ac:dyDescent="0.25">
      <c r="A11" s="44">
        <v>2</v>
      </c>
      <c r="B11" s="18"/>
      <c r="C11" s="19"/>
      <c r="D11" s="49"/>
      <c r="E11" s="20" t="s">
        <v>35</v>
      </c>
      <c r="F11" s="21"/>
      <c r="G11" s="50">
        <v>0</v>
      </c>
      <c r="H11" s="40">
        <f t="shared" ref="H11:H12" si="0">SUM(I11:M11)</f>
        <v>0</v>
      </c>
      <c r="I11" s="36"/>
      <c r="J11" s="36"/>
      <c r="K11" s="36"/>
      <c r="L11" s="38">
        <v>0</v>
      </c>
      <c r="M11" s="36"/>
      <c r="N11" s="41"/>
      <c r="O11" s="39">
        <f t="shared" ref="O11:O12" si="1">IF(P11="Да",IF(OR(E11="Кладовая",E11="Машино-место",E11="Коммерция"),G11/1.2*20%,0),0)</f>
        <v>0</v>
      </c>
      <c r="P11" s="22" t="s">
        <v>33</v>
      </c>
      <c r="Q11" s="42">
        <f t="shared" ref="Q11:Q12" si="2">ROUND(G11-H11-N11-O11,2)</f>
        <v>0</v>
      </c>
      <c r="R11" s="23"/>
      <c r="S11" s="24"/>
      <c r="T11" s="25"/>
      <c r="U11" s="26"/>
      <c r="V11" s="43"/>
      <c r="W11" s="43">
        <f t="shared" ref="W11:W12" si="3">V11-Q11</f>
        <v>0</v>
      </c>
    </row>
    <row r="12" spans="1:23" s="27" customFormat="1" ht="15.75" customHeight="1" x14ac:dyDescent="0.25">
      <c r="A12" s="44">
        <v>3</v>
      </c>
      <c r="B12" s="18"/>
      <c r="C12" s="19"/>
      <c r="D12" s="49"/>
      <c r="E12" s="20" t="s">
        <v>35</v>
      </c>
      <c r="F12" s="21"/>
      <c r="G12" s="50">
        <v>0</v>
      </c>
      <c r="H12" s="40">
        <f t="shared" si="0"/>
        <v>0</v>
      </c>
      <c r="I12" s="36"/>
      <c r="J12" s="36"/>
      <c r="K12" s="36"/>
      <c r="L12" s="38">
        <v>0</v>
      </c>
      <c r="M12" s="36"/>
      <c r="N12" s="41"/>
      <c r="O12" s="39">
        <f t="shared" si="1"/>
        <v>0</v>
      </c>
      <c r="P12" s="22" t="s">
        <v>33</v>
      </c>
      <c r="Q12" s="42">
        <f t="shared" si="2"/>
        <v>0</v>
      </c>
      <c r="R12" s="23"/>
      <c r="S12" s="24"/>
      <c r="T12" s="25"/>
      <c r="U12" s="26"/>
      <c r="V12" s="43"/>
      <c r="W12" s="43">
        <f t="shared" si="3"/>
        <v>0</v>
      </c>
    </row>
    <row r="13" spans="1:23" ht="15.75" customHeight="1" x14ac:dyDescent="0.25">
      <c r="A13" s="45"/>
      <c r="B13" s="46" t="s">
        <v>16</v>
      </c>
      <c r="C13" s="36"/>
      <c r="D13" s="36"/>
      <c r="E13" s="36"/>
      <c r="F13" s="31"/>
      <c r="G13" s="37">
        <f t="shared" ref="G13:Q13" si="4">SUM(G10:G12)</f>
        <v>0</v>
      </c>
      <c r="H13" s="37">
        <f t="shared" si="4"/>
        <v>0</v>
      </c>
      <c r="I13" s="37">
        <f t="shared" si="4"/>
        <v>0</v>
      </c>
      <c r="J13" s="37">
        <f t="shared" si="4"/>
        <v>0</v>
      </c>
      <c r="K13" s="37">
        <f t="shared" si="4"/>
        <v>0</v>
      </c>
      <c r="L13" s="37">
        <f t="shared" si="4"/>
        <v>0</v>
      </c>
      <c r="M13" s="37">
        <f t="shared" si="4"/>
        <v>0</v>
      </c>
      <c r="N13" s="37">
        <f t="shared" si="4"/>
        <v>0</v>
      </c>
      <c r="O13" s="37">
        <f t="shared" si="4"/>
        <v>0</v>
      </c>
      <c r="P13" s="37">
        <f t="shared" si="4"/>
        <v>0</v>
      </c>
      <c r="Q13" s="37">
        <f t="shared" si="4"/>
        <v>0</v>
      </c>
      <c r="R13" s="37"/>
      <c r="S13" s="37"/>
      <c r="T13" s="37"/>
      <c r="V13" s="37">
        <f>SUM(V10:V12)</f>
        <v>0</v>
      </c>
      <c r="W13" s="37">
        <f>SUM(W10:W12)</f>
        <v>0</v>
      </c>
    </row>
    <row r="14" spans="1:23" ht="15.75" customHeight="1" x14ac:dyDescent="0.25">
      <c r="A14" s="28"/>
      <c r="B14" s="62" t="s">
        <v>22</v>
      </c>
      <c r="C14" s="63"/>
      <c r="D14" s="29"/>
      <c r="E14" s="30"/>
      <c r="F14" s="31" t="s">
        <v>24</v>
      </c>
      <c r="G14" s="34" t="e">
        <f>H13/G13</f>
        <v>#DIV/0!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  <c r="S14" s="33"/>
      <c r="T14" s="29"/>
      <c r="W14" s="35"/>
    </row>
    <row r="15" spans="1:23" x14ac:dyDescent="0.25">
      <c r="A15" s="10"/>
      <c r="B15" s="11"/>
      <c r="C15" s="12"/>
      <c r="D15" s="11"/>
      <c r="E15" s="11"/>
      <c r="F15" s="1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/>
      <c r="R15" s="15"/>
      <c r="S15" s="15"/>
      <c r="T15" s="11"/>
    </row>
    <row r="16" spans="1:2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  <c r="S16" s="4"/>
      <c r="T16" s="3"/>
    </row>
    <row r="17" spans="1:2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  <c r="S17" s="4"/>
      <c r="T17" s="3"/>
    </row>
    <row r="18" spans="1:20" x14ac:dyDescent="0.25">
      <c r="A18" s="68" t="s">
        <v>36</v>
      </c>
      <c r="B18" s="68"/>
      <c r="C18" s="68"/>
      <c r="D18" s="5"/>
      <c r="E18" s="2"/>
      <c r="F18" s="2"/>
      <c r="G18" s="5" t="s">
        <v>34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  <c r="S18" s="4"/>
      <c r="T18" s="3"/>
    </row>
    <row r="19" spans="1:20" x14ac:dyDescent="0.25">
      <c r="A19" s="68"/>
      <c r="B19" s="68"/>
      <c r="C19" s="6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  <c r="S19" s="4"/>
      <c r="T19" s="3"/>
    </row>
    <row r="20" spans="1:20" x14ac:dyDescent="0.25">
      <c r="A20" s="52"/>
      <c r="B20" s="52"/>
      <c r="C20" s="5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  <c r="S20" s="4"/>
      <c r="T20" s="3"/>
    </row>
    <row r="21" spans="1:20" ht="14.25" customHeight="1" x14ac:dyDescent="0.25">
      <c r="A21" s="3" t="s">
        <v>23</v>
      </c>
      <c r="B21" s="48"/>
      <c r="C21" s="3"/>
      <c r="D21" s="3"/>
      <c r="E21" s="3"/>
      <c r="F21" s="3"/>
      <c r="G21" s="61" t="s">
        <v>37</v>
      </c>
      <c r="H21" s="61"/>
      <c r="I21" s="16"/>
      <c r="J21" s="3"/>
      <c r="K21" s="3"/>
      <c r="L21" s="3"/>
      <c r="M21" s="3"/>
      <c r="N21" s="3"/>
      <c r="O21" s="3"/>
      <c r="P21" s="3"/>
      <c r="Q21" s="3"/>
      <c r="R21" s="4"/>
      <c r="S21" s="4"/>
      <c r="T21" s="3"/>
    </row>
    <row r="22" spans="1:2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  <c r="S22" s="4"/>
      <c r="T22" s="3"/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  <c r="S23" s="4"/>
      <c r="T23" s="3"/>
    </row>
    <row r="25" spans="1:20" x14ac:dyDescent="0.25">
      <c r="C25" s="47" t="s">
        <v>32</v>
      </c>
    </row>
  </sheetData>
  <sheetProtection formatCells="0" formatColumns="0" formatRows="0" insertColumns="0" insertRows="0" deleteColumns="0" deleteRows="0" selectLockedCells="1" sort="0" autoFilter="0"/>
  <autoFilter ref="A9:W15" xr:uid="{00000000-0009-0000-0000-000000000000}"/>
  <mergeCells count="23">
    <mergeCell ref="G21:H21"/>
    <mergeCell ref="B14:C14"/>
    <mergeCell ref="V8:V9"/>
    <mergeCell ref="W8:W9"/>
    <mergeCell ref="S8:S9"/>
    <mergeCell ref="A18:C19"/>
    <mergeCell ref="R8:R9"/>
    <mergeCell ref="T8:T9"/>
    <mergeCell ref="A8:A9"/>
    <mergeCell ref="B8:B9"/>
    <mergeCell ref="C5:G5"/>
    <mergeCell ref="C6:G6"/>
    <mergeCell ref="H8:M8"/>
    <mergeCell ref="N8:N9"/>
    <mergeCell ref="Q8:Q9"/>
    <mergeCell ref="E8:E9"/>
    <mergeCell ref="O8:O9"/>
    <mergeCell ref="P8:P9"/>
    <mergeCell ref="N2:T6"/>
    <mergeCell ref="C8:C9"/>
    <mergeCell ref="D8:D9"/>
    <mergeCell ref="G8:G9"/>
    <mergeCell ref="F8:F9"/>
  </mergeCells>
  <conditionalFormatting sqref="G14">
    <cfRule type="cellIs" dxfId="4" priority="24" operator="greaterThan">
      <formula>0.1</formula>
    </cfRule>
  </conditionalFormatting>
  <conditionalFormatting sqref="E10:E12 P10:P12 A10:A13">
    <cfRule type="containsBlanks" dxfId="3" priority="21">
      <formula>LEN(TRIM(A10))=0</formula>
    </cfRule>
  </conditionalFormatting>
  <conditionalFormatting sqref="C10:C12">
    <cfRule type="expression" dxfId="2" priority="17">
      <formula>IFERROR(IF(SEARCH("р-*",C10)=1,FALSE,TRUE),IFERROR(IF(SEARCH("p-*",C10)=1,FALSE,TRUE),TRUE))</formula>
    </cfRule>
  </conditionalFormatting>
  <conditionalFormatting sqref="S10:S12">
    <cfRule type="expression" dxfId="1" priority="16">
      <formula>IFERROR(IF(SEARCH("№",S10),TRUE,FALSE),IFERROR(IF(SEARCH("пп",S10),TRUE,FALSE),FALSE))</formula>
    </cfRule>
  </conditionalFormatting>
  <conditionalFormatting sqref="B10:B13">
    <cfRule type="expression" dxfId="0" priority="15">
      <formula>IFERROR(IF(SEARCH("№",B10),TRUE,FALSE),IFERROR(IF(SEARCH("* от ??.??.????",B10),FALSE,TRUE),IFERROR(IF(SEARCH("Всего",B10),FALSE,TRUE),TRUE)))</formula>
    </cfRule>
  </conditionalFormatting>
  <dataValidations xWindow="1224" yWindow="650" count="4">
    <dataValidation showErrorMessage="1" promptTitle=" " sqref="Q10:Q12" xr:uid="{00000000-0002-0000-0000-000000000000}"/>
    <dataValidation type="date" operator="lessThanOrEqual" allowBlank="1" showInputMessage="1" showErrorMessage="1" errorTitle="Ошибка" error="Введите дату в формате ДД.ММ.ГГГГ" sqref="R10:R12" xr:uid="{00000000-0002-0000-0000-000001000000}">
      <formula1>NOW()</formula1>
    </dataValidation>
    <dataValidation type="list" allowBlank="1" showInputMessage="1" showErrorMessage="1" errorTitle="Ошибка" error="Выберите из списка" sqref="P10:P12" xr:uid="{00000000-0002-0000-0000-000002000000}">
      <formula1>"Да,Нет,"</formula1>
    </dataValidation>
    <dataValidation type="list" allowBlank="1" showInputMessage="1" showErrorMessage="1" errorTitle="Неверный тип" error="Выберите значение строго из предложенного списка!" sqref="E10:E13" xr:uid="{00000000-0002-0000-0000-000003000000}">
      <formula1>"Квартира,Машино-место,Кладовая,Коммерция"</formula1>
    </dataValidation>
  </dataValidations>
  <pageMargins left="0.31496062992125984" right="0.31496062992125984" top="0.35433070866141736" bottom="0.1574803149606299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возвратам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Полянская Светлана Игоревна</cp:lastModifiedBy>
  <dcterms:created xsi:type="dcterms:W3CDTF">2023-08-07T06:57:31Z</dcterms:created>
  <dcterms:modified xsi:type="dcterms:W3CDTF">2025-08-25T06:51:17Z</dcterms:modified>
</cp:coreProperties>
</file>